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4795" windowHeight="14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46" i="1"/>
  <c r="C46"/>
  <c r="D46"/>
  <c r="E46"/>
  <c r="F46"/>
  <c r="G46"/>
  <c r="H46"/>
  <c r="I46"/>
  <c r="J46"/>
  <c r="K46"/>
  <c r="L46"/>
  <c r="M46"/>
  <c r="B46"/>
  <c r="C36"/>
  <c r="D36"/>
  <c r="E36"/>
  <c r="F36"/>
  <c r="G36"/>
  <c r="H36"/>
  <c r="I36"/>
  <c r="J36"/>
  <c r="K36"/>
  <c r="L36"/>
  <c r="M36"/>
  <c r="C37"/>
  <c r="D37"/>
  <c r="E37"/>
  <c r="F37"/>
  <c r="G37"/>
  <c r="H37"/>
  <c r="I37"/>
  <c r="J37"/>
  <c r="K37"/>
  <c r="L37"/>
  <c r="M37"/>
  <c r="C38"/>
  <c r="D38"/>
  <c r="E38"/>
  <c r="F38"/>
  <c r="G38"/>
  <c r="H38"/>
  <c r="I38"/>
  <c r="J38"/>
  <c r="K38"/>
  <c r="L38"/>
  <c r="M38"/>
  <c r="C39"/>
  <c r="D39"/>
  <c r="E39"/>
  <c r="F39"/>
  <c r="G39"/>
  <c r="H39"/>
  <c r="I39"/>
  <c r="J39"/>
  <c r="K39"/>
  <c r="L39"/>
  <c r="M39"/>
  <c r="C40"/>
  <c r="D40"/>
  <c r="E40"/>
  <c r="F40"/>
  <c r="G40"/>
  <c r="H40"/>
  <c r="I40"/>
  <c r="J40"/>
  <c r="K40"/>
  <c r="L40"/>
  <c r="M40"/>
  <c r="C41"/>
  <c r="D41"/>
  <c r="E41"/>
  <c r="F41"/>
  <c r="G41"/>
  <c r="H41"/>
  <c r="I41"/>
  <c r="J41"/>
  <c r="K41"/>
  <c r="L41"/>
  <c r="M41"/>
  <c r="C42"/>
  <c r="D42"/>
  <c r="E42"/>
  <c r="F42"/>
  <c r="G42"/>
  <c r="H42"/>
  <c r="I42"/>
  <c r="J42"/>
  <c r="K42"/>
  <c r="L42"/>
  <c r="M42"/>
  <c r="C43"/>
  <c r="D43"/>
  <c r="E43"/>
  <c r="F43"/>
  <c r="G43"/>
  <c r="H43"/>
  <c r="I43"/>
  <c r="J43"/>
  <c r="K43"/>
  <c r="L43"/>
  <c r="M43"/>
  <c r="C44"/>
  <c r="D44"/>
  <c r="E44"/>
  <c r="F44"/>
  <c r="G44"/>
  <c r="H44"/>
  <c r="I44"/>
  <c r="J44"/>
  <c r="K44"/>
  <c r="L44"/>
  <c r="M44"/>
  <c r="B37"/>
  <c r="B38"/>
  <c r="B39"/>
  <c r="B40"/>
  <c r="B41"/>
  <c r="B42"/>
  <c r="B43"/>
  <c r="B44"/>
  <c r="B36"/>
  <c r="C26"/>
  <c r="D26"/>
  <c r="E26"/>
  <c r="F26"/>
  <c r="G26"/>
  <c r="H26"/>
  <c r="I26"/>
  <c r="J26"/>
  <c r="K26"/>
  <c r="L26"/>
  <c r="M26"/>
  <c r="C27"/>
  <c r="D27"/>
  <c r="E27"/>
  <c r="F27"/>
  <c r="G27"/>
  <c r="H27"/>
  <c r="I27"/>
  <c r="J27"/>
  <c r="K27"/>
  <c r="L27"/>
  <c r="M27"/>
  <c r="C28"/>
  <c r="D28"/>
  <c r="E28"/>
  <c r="F28"/>
  <c r="G28"/>
  <c r="H28"/>
  <c r="I28"/>
  <c r="J28"/>
  <c r="K28"/>
  <c r="L28"/>
  <c r="M28"/>
  <c r="C29"/>
  <c r="D29"/>
  <c r="E29"/>
  <c r="F29"/>
  <c r="G29"/>
  <c r="H29"/>
  <c r="I29"/>
  <c r="J29"/>
  <c r="K29"/>
  <c r="L29"/>
  <c r="M29"/>
  <c r="C30"/>
  <c r="D30"/>
  <c r="E30"/>
  <c r="F30"/>
  <c r="G30"/>
  <c r="H30"/>
  <c r="I30"/>
  <c r="J30"/>
  <c r="K30"/>
  <c r="L30"/>
  <c r="M30"/>
  <c r="C31"/>
  <c r="D31"/>
  <c r="E31"/>
  <c r="F31"/>
  <c r="G31"/>
  <c r="H31"/>
  <c r="I31"/>
  <c r="J31"/>
  <c r="K31"/>
  <c r="L31"/>
  <c r="M31"/>
  <c r="C32"/>
  <c r="D32"/>
  <c r="E32"/>
  <c r="F32"/>
  <c r="G32"/>
  <c r="H32"/>
  <c r="I32"/>
  <c r="J32"/>
  <c r="K32"/>
  <c r="L32"/>
  <c r="M32"/>
  <c r="C33"/>
  <c r="D33"/>
  <c r="E33"/>
  <c r="F33"/>
  <c r="G33"/>
  <c r="H33"/>
  <c r="I33"/>
  <c r="J33"/>
  <c r="K33"/>
  <c r="L33"/>
  <c r="M33"/>
  <c r="C34"/>
  <c r="D34"/>
  <c r="E34"/>
  <c r="F34"/>
  <c r="G34"/>
  <c r="H34"/>
  <c r="I34"/>
  <c r="J34"/>
  <c r="K34"/>
  <c r="L34"/>
  <c r="M34"/>
  <c r="B27"/>
  <c r="B28"/>
  <c r="B29"/>
  <c r="B30"/>
  <c r="B31"/>
  <c r="B32"/>
  <c r="B33"/>
  <c r="B34"/>
  <c r="B26"/>
  <c r="R13"/>
  <c r="R4"/>
  <c r="R5"/>
  <c r="R6"/>
  <c r="R7"/>
  <c r="R8"/>
  <c r="R9"/>
  <c r="R10"/>
  <c r="R11"/>
  <c r="R3"/>
  <c r="Q4" l="1"/>
  <c r="Q5"/>
  <c r="Q6"/>
  <c r="Q7"/>
  <c r="Q8"/>
  <c r="Q9"/>
  <c r="Q10"/>
  <c r="Q11"/>
  <c r="Q3"/>
</calcChain>
</file>

<file path=xl/sharedStrings.xml><?xml version="1.0" encoding="utf-8"?>
<sst xmlns="http://schemas.openxmlformats.org/spreadsheetml/2006/main" count="30" uniqueCount="16">
  <si>
    <t>Total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</si>
  <si>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</si>
  <si>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</si>
  <si>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</si>
  <si>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</si>
  <si>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</si>
  <si>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</si>
  <si>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</si>
  <si>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</si>
  <si>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</si>
  <si>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</si>
  <si>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</si>
  <si>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</si>
  <si>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Yr</t>
  </si>
  <si>
    <t>remote sensed</t>
  </si>
  <si>
    <t>gauged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</si>
</sst>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Sheet1!$B$46:$M$46</c:f>
              <c:numCache>
                <c:formatCode>General</c:formatCode>
                <c:ptCount val="12"/>
                <c:pt idx="0">
                  <c:v>0.37120529863039348</c:v>
                </c:pt>
                <c:pt idx="1">
                  <c:v>0.5087996011986986</c:v>
                </c:pt>
                <c:pt idx="2">
                  <c:v>0.3296633471134276</c:v>
                </c:pt>
                <c:pt idx="3">
                  <c:v>0.36703744972208807</c:v>
                </c:pt>
                <c:pt idx="4">
                  <c:v>0.46218533720978922</c:v>
                </c:pt>
                <c:pt idx="5">
                  <c:v>0.39645746174765578</c:v>
                </c:pt>
                <c:pt idx="6">
                  <c:v>0.23345927592636587</c:v>
                </c:pt>
                <c:pt idx="7">
                  <c:v>0.61550313070727347</c:v>
                </c:pt>
                <c:pt idx="8">
                  <c:v>0.84347571525770892</c:v>
                </c:pt>
                <c:pt idx="9">
                  <c:v>1.6175184009654009</c:v>
                </c:pt>
                <c:pt idx="10">
                  <c:v>1.6788794127922457</c:v>
                </c:pt>
                <c:pt idx="11">
                  <c:v>0.59084680338749029</c:v>
                </c:pt>
              </c:numCache>
            </c:numRef>
          </c:val>
        </c:ser>
        <c:axId val="124633472"/>
        <c:axId val="124635008"/>
      </c:barChart>
      <c:catAx>
        <c:axId val="124633472"/>
        <c:scaling>
          <c:orientation val="minMax"/>
        </c:scaling>
        <c:axPos val="b"/>
        <c:tickLblPos val="nextTo"/>
        <c:crossAx val="124635008"/>
        <c:crosses val="autoZero"/>
        <c:auto val="1"/>
        <c:lblAlgn val="ctr"/>
        <c:lblOffset val="100"/>
      </c:catAx>
      <c:valAx>
        <c:axId val="124635008"/>
        <c:scaling>
          <c:orientation val="minMax"/>
        </c:scaling>
        <c:axPos val="l"/>
        <c:majorGridlines/>
        <c:numFmt formatCode="General" sourceLinked="1"/>
        <c:tickLblPos val="nextTo"/>
        <c:crossAx val="124633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22</xdr:row>
      <xdr:rowOff>133350</xdr:rowOff>
    </xdr:from>
    <xdr:to>
      <xdr:col>23</xdr:col>
      <xdr:colOff>542925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abSelected="1" workbookViewId="0">
      <selection activeCell="H32" sqref="H32"/>
    </sheetView>
  </sheetViews>
  <sheetFormatPr defaultRowHeight="15"/>
  <sheetData>
    <row r="1" spans="1:18">
      <c r="N1" t="s">
        <v>0</v>
      </c>
    </row>
    <row r="2" spans="1:18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</row>
    <row r="3" spans="1:18">
      <c r="A3">
        <v>2003</v>
      </c>
      <c r="B3">
        <v>43.392719010904379</v>
      </c>
      <c r="C3">
        <v>52.990043857055603</v>
      </c>
      <c r="D3">
        <v>69.957842945132583</v>
      </c>
      <c r="E3">
        <v>50.852290878523107</v>
      </c>
      <c r="F3">
        <v>96.452328278503785</v>
      </c>
      <c r="G3">
        <v>44.331685142529906</v>
      </c>
      <c r="H3">
        <v>31.681024764961151</v>
      </c>
      <c r="I3">
        <v>20.268859426497379</v>
      </c>
      <c r="J3">
        <v>23.994654150620505</v>
      </c>
      <c r="K3">
        <v>20.343605102616969</v>
      </c>
      <c r="L3">
        <v>42.353956491090507</v>
      </c>
      <c r="M3">
        <v>40.341534294272499</v>
      </c>
      <c r="N3">
        <v>536.96054434270843</v>
      </c>
      <c r="O3" t="s">
        <v>14</v>
      </c>
      <c r="Q3">
        <f>N3-N16</f>
        <v>13.881393206327857</v>
      </c>
      <c r="R3">
        <f>Q3/N16</f>
        <v>2.6537844561708809E-2</v>
      </c>
    </row>
    <row r="4" spans="1:18">
      <c r="A4">
        <v>2004</v>
      </c>
      <c r="B4">
        <v>69.030154637515267</v>
      </c>
      <c r="C4">
        <v>60.515458674223574</v>
      </c>
      <c r="D4">
        <v>47.69922964440061</v>
      </c>
      <c r="E4">
        <v>31.666395596866618</v>
      </c>
      <c r="F4">
        <v>38.24323925876346</v>
      </c>
      <c r="G4">
        <v>32.583248900382209</v>
      </c>
      <c r="H4">
        <v>20.864207002893888</v>
      </c>
      <c r="I4">
        <v>21.596771626485484</v>
      </c>
      <c r="J4">
        <v>5.2384963691698134</v>
      </c>
      <c r="K4">
        <v>28.399224704864665</v>
      </c>
      <c r="L4">
        <v>43.94964587407226</v>
      </c>
      <c r="M4">
        <v>35.61427002639595</v>
      </c>
      <c r="N4">
        <v>435.40034231603369</v>
      </c>
      <c r="Q4">
        <f t="shared" ref="Q4:Q11" si="0">N4-N17</f>
        <v>46.911602477507074</v>
      </c>
      <c r="R4">
        <f t="shared" ref="R4:R11" si="1">Q4/N17</f>
        <v>0.12075408542601684</v>
      </c>
    </row>
    <row r="5" spans="1:18">
      <c r="A5">
        <v>2005</v>
      </c>
      <c r="B5">
        <v>132.93609193188237</v>
      </c>
      <c r="C5">
        <v>43.864650307758126</v>
      </c>
      <c r="D5">
        <v>40.811069373789721</v>
      </c>
      <c r="E5">
        <v>58.833902768999863</v>
      </c>
      <c r="F5">
        <v>69.439135989819079</v>
      </c>
      <c r="G5">
        <v>31.724323047169939</v>
      </c>
      <c r="H5">
        <v>19.598663616600124</v>
      </c>
      <c r="I5">
        <v>17.216539915065411</v>
      </c>
      <c r="J5">
        <v>15.327147153761059</v>
      </c>
      <c r="K5">
        <v>10.488125195445335</v>
      </c>
      <c r="L5">
        <v>34.768680185777313</v>
      </c>
      <c r="M5">
        <v>36.176255093831784</v>
      </c>
      <c r="N5">
        <v>511.18458457990016</v>
      </c>
      <c r="Q5">
        <f t="shared" si="0"/>
        <v>15.175591160588795</v>
      </c>
      <c r="R5">
        <f t="shared" si="1"/>
        <v>3.0595395168086795E-2</v>
      </c>
    </row>
    <row r="6" spans="1:18">
      <c r="A6">
        <v>2006</v>
      </c>
      <c r="B6">
        <v>70.225094188282483</v>
      </c>
      <c r="C6">
        <v>46.081736631029365</v>
      </c>
      <c r="D6">
        <v>137.62976508609054</v>
      </c>
      <c r="E6">
        <v>96.935248176036168</v>
      </c>
      <c r="F6">
        <v>70.626488096487492</v>
      </c>
      <c r="G6">
        <v>45.658658312605823</v>
      </c>
      <c r="H6">
        <v>18.274287321505533</v>
      </c>
      <c r="I6">
        <v>17.372243124575569</v>
      </c>
      <c r="J6">
        <v>11.301685717377682</v>
      </c>
      <c r="K6">
        <v>20.673399105248954</v>
      </c>
      <c r="L6">
        <v>50.304205693557819</v>
      </c>
      <c r="M6">
        <v>82.433575427692318</v>
      </c>
      <c r="N6">
        <v>667.51638688048968</v>
      </c>
      <c r="Q6">
        <f t="shared" si="0"/>
        <v>82.14389639626495</v>
      </c>
      <c r="R6">
        <f t="shared" si="1"/>
        <v>0.14032756532223589</v>
      </c>
    </row>
    <row r="7" spans="1:18">
      <c r="A7">
        <v>2007</v>
      </c>
      <c r="B7">
        <v>104.36876582585731</v>
      </c>
      <c r="C7">
        <v>48.556434955575277</v>
      </c>
      <c r="D7">
        <v>88.20570563203124</v>
      </c>
      <c r="E7">
        <v>73.926478648159872</v>
      </c>
      <c r="F7">
        <v>15.021766810635564</v>
      </c>
      <c r="G7">
        <v>16.684496893404134</v>
      </c>
      <c r="H7">
        <v>16.127640322101573</v>
      </c>
      <c r="I7">
        <v>17.022988064560714</v>
      </c>
      <c r="J7">
        <v>5.6277591575614316</v>
      </c>
      <c r="K7">
        <v>16.096109756590586</v>
      </c>
      <c r="L7">
        <v>22.443418622134406</v>
      </c>
      <c r="M7">
        <v>46.620190529188477</v>
      </c>
      <c r="N7">
        <v>470.7017552178005</v>
      </c>
      <c r="Q7">
        <f t="shared" si="0"/>
        <v>18.986504064517362</v>
      </c>
      <c r="R7">
        <f t="shared" si="1"/>
        <v>4.2032019100622667E-2</v>
      </c>
    </row>
    <row r="8" spans="1:18">
      <c r="A8">
        <v>2008</v>
      </c>
      <c r="B8">
        <v>42.213024388371586</v>
      </c>
      <c r="C8">
        <v>70.127119026647918</v>
      </c>
      <c r="D8">
        <v>118.50628446999181</v>
      </c>
      <c r="E8">
        <v>142.44129451065427</v>
      </c>
      <c r="F8">
        <v>101.04372635382938</v>
      </c>
      <c r="G8">
        <v>118.971806554634</v>
      </c>
      <c r="H8">
        <v>50.381618101537569</v>
      </c>
      <c r="I8">
        <v>26.950753000563086</v>
      </c>
      <c r="J8">
        <v>24.405172356455907</v>
      </c>
      <c r="K8">
        <v>19.215298910189585</v>
      </c>
      <c r="L8">
        <v>25.865082092457488</v>
      </c>
      <c r="M8">
        <v>41.255126843011944</v>
      </c>
      <c r="N8">
        <v>781.37630660834441</v>
      </c>
      <c r="Q8">
        <f t="shared" si="0"/>
        <v>130.67138856752672</v>
      </c>
      <c r="R8">
        <f t="shared" si="1"/>
        <v>0.20081512363693232</v>
      </c>
    </row>
    <row r="9" spans="1:18">
      <c r="A9">
        <v>2009</v>
      </c>
      <c r="B9">
        <v>32.611427984302836</v>
      </c>
      <c r="C9">
        <v>106.94295242488816</v>
      </c>
      <c r="D9">
        <v>61.524526986407778</v>
      </c>
      <c r="E9">
        <v>96.687333200875386</v>
      </c>
      <c r="F9">
        <v>103.41386237253131</v>
      </c>
      <c r="G9">
        <v>59.567363834341791</v>
      </c>
      <c r="H9">
        <v>26.707314539962713</v>
      </c>
      <c r="I9">
        <v>24.104950329148679</v>
      </c>
      <c r="J9">
        <v>17.776511568794046</v>
      </c>
      <c r="K9">
        <v>30.818196707228481</v>
      </c>
      <c r="L9">
        <v>48.19150828789094</v>
      </c>
      <c r="M9">
        <v>43.108935659905882</v>
      </c>
      <c r="N9">
        <v>651.45488389627803</v>
      </c>
      <c r="Q9">
        <f t="shared" si="0"/>
        <v>191.35954471756929</v>
      </c>
      <c r="R9">
        <f t="shared" si="1"/>
        <v>0.41591280854779977</v>
      </c>
    </row>
    <row r="10" spans="1:18">
      <c r="A10">
        <v>2010</v>
      </c>
      <c r="B10">
        <v>39.738784909338378</v>
      </c>
      <c r="C10">
        <v>39.251922414561115</v>
      </c>
      <c r="D10">
        <v>56.645549454717091</v>
      </c>
      <c r="E10">
        <v>46.914373948262934</v>
      </c>
      <c r="F10">
        <v>79.099265598368447</v>
      </c>
      <c r="G10">
        <v>49.016342980955883</v>
      </c>
      <c r="H10">
        <v>27.398232676591579</v>
      </c>
      <c r="I10">
        <v>12.330387544146015</v>
      </c>
      <c r="J10">
        <v>12.382552418021817</v>
      </c>
      <c r="K10">
        <v>20.522825813971739</v>
      </c>
      <c r="L10">
        <v>28.015252342580965</v>
      </c>
      <c r="M10">
        <v>42.969944517026107</v>
      </c>
      <c r="N10">
        <v>454.28543461854201</v>
      </c>
      <c r="Q10">
        <f t="shared" si="0"/>
        <v>120.60650133342676</v>
      </c>
      <c r="R10">
        <f t="shared" si="1"/>
        <v>0.36144475812733839</v>
      </c>
    </row>
    <row r="11" spans="1:18">
      <c r="A11">
        <v>2011</v>
      </c>
      <c r="B11">
        <v>33.292664996963971</v>
      </c>
      <c r="C11">
        <v>43.936465812650553</v>
      </c>
      <c r="D11">
        <v>133.46806772832667</v>
      </c>
      <c r="E11">
        <v>138.56405387510881</v>
      </c>
      <c r="F11">
        <v>122.16568847645446</v>
      </c>
      <c r="G11">
        <v>43.945869067339054</v>
      </c>
      <c r="H11">
        <v>20.91881332759494</v>
      </c>
      <c r="I11">
        <v>10.760430002657703</v>
      </c>
      <c r="J11">
        <v>10.298182655866666</v>
      </c>
      <c r="K11">
        <v>34.51302223201516</v>
      </c>
      <c r="L11">
        <v>53.737226696728797</v>
      </c>
      <c r="M11">
        <v>73.652298071187559</v>
      </c>
      <c r="N11">
        <v>719.25278294289444</v>
      </c>
      <c r="Q11">
        <f t="shared" si="0"/>
        <v>123.80413336507149</v>
      </c>
      <c r="R11">
        <f t="shared" si="1"/>
        <v>0.20791739716405344</v>
      </c>
    </row>
    <row r="12" spans="1:18">
      <c r="A12">
        <v>2012</v>
      </c>
      <c r="B12">
        <v>86.017353525825186</v>
      </c>
      <c r="C12">
        <v>19.150357805558318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105.1677113313835</v>
      </c>
    </row>
    <row r="13" spans="1:18">
      <c r="R13">
        <f>AVERAGE(R3:R11)</f>
        <v>0.17181522189497722</v>
      </c>
    </row>
    <row r="14" spans="1:18">
      <c r="N14" t="s">
        <v>0</v>
      </c>
    </row>
    <row r="15" spans="1:18"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8</v>
      </c>
      <c r="J15" t="s">
        <v>9</v>
      </c>
      <c r="K15" t="s">
        <v>10</v>
      </c>
      <c r="L15" t="s">
        <v>11</v>
      </c>
      <c r="M15" t="s">
        <v>12</v>
      </c>
      <c r="N15" t="s">
        <v>13</v>
      </c>
    </row>
    <row r="16" spans="1:18">
      <c r="A16">
        <v>2003</v>
      </c>
      <c r="B16">
        <v>29.453776091097804</v>
      </c>
      <c r="C16">
        <v>25.875826716286202</v>
      </c>
      <c r="D16">
        <v>59.785647736402964</v>
      </c>
      <c r="E16">
        <v>33.42462405104871</v>
      </c>
      <c r="F16">
        <v>70.952743466273787</v>
      </c>
      <c r="G16">
        <v>21.659858458032723</v>
      </c>
      <c r="H16">
        <v>74.301712150901523</v>
      </c>
      <c r="I16">
        <v>19.390226066342255</v>
      </c>
      <c r="J16">
        <v>72.667072466130662</v>
      </c>
      <c r="K16">
        <v>28.481869064700575</v>
      </c>
      <c r="L16">
        <v>33.196652086372247</v>
      </c>
      <c r="M16">
        <v>53.889142782791119</v>
      </c>
      <c r="N16">
        <v>523.07915113638057</v>
      </c>
    </row>
    <row r="17" spans="1:15">
      <c r="A17">
        <v>2004</v>
      </c>
      <c r="B17">
        <v>91.094470035642431</v>
      </c>
      <c r="C17">
        <v>29.716549085780187</v>
      </c>
      <c r="D17">
        <v>39.602563421230172</v>
      </c>
      <c r="E17">
        <v>31.338075338954603</v>
      </c>
      <c r="F17">
        <v>23.39738814456021</v>
      </c>
      <c r="G17">
        <v>61.291674918978003</v>
      </c>
      <c r="H17">
        <v>22.453725432370678</v>
      </c>
      <c r="I17">
        <v>11.970041233775541</v>
      </c>
      <c r="J17">
        <v>7.9511275033961697</v>
      </c>
      <c r="K17">
        <v>10.716649354533322</v>
      </c>
      <c r="L17">
        <v>23.783730013901298</v>
      </c>
      <c r="M17">
        <v>35.172745355404075</v>
      </c>
      <c r="N17">
        <v>388.48873983852661</v>
      </c>
    </row>
    <row r="18" spans="1:15">
      <c r="A18">
        <v>2005</v>
      </c>
      <c r="B18">
        <v>191.45912748445619</v>
      </c>
      <c r="C18">
        <v>57.77223162359666</v>
      </c>
      <c r="D18">
        <v>30.710648073340618</v>
      </c>
      <c r="E18">
        <v>33.596107387309772</v>
      </c>
      <c r="F18">
        <v>41.973572726416158</v>
      </c>
      <c r="G18">
        <v>26.741817564404542</v>
      </c>
      <c r="H18">
        <v>16.594038959779592</v>
      </c>
      <c r="I18">
        <v>10.900792195912477</v>
      </c>
      <c r="J18">
        <v>18.135875897867987</v>
      </c>
      <c r="K18">
        <v>16.816967296918968</v>
      </c>
      <c r="L18">
        <v>26.55722079654705</v>
      </c>
      <c r="M18">
        <v>24.75059341276144</v>
      </c>
      <c r="N18">
        <v>496.00899341931137</v>
      </c>
      <c r="O18" t="s">
        <v>15</v>
      </c>
    </row>
    <row r="19" spans="1:15">
      <c r="A19">
        <v>2006</v>
      </c>
      <c r="B19">
        <v>64.221013792519855</v>
      </c>
      <c r="C19">
        <v>45.286227292776822</v>
      </c>
      <c r="D19">
        <v>89.496144469138642</v>
      </c>
      <c r="E19">
        <v>72.238868488231745</v>
      </c>
      <c r="F19">
        <v>51.521664016881111</v>
      </c>
      <c r="G19">
        <v>35.021436529291385</v>
      </c>
      <c r="H19">
        <v>19.232360524431346</v>
      </c>
      <c r="I19">
        <v>10.526050669906695</v>
      </c>
      <c r="J19">
        <v>17.13168965523338</v>
      </c>
      <c r="K19">
        <v>30.961820724687694</v>
      </c>
      <c r="L19">
        <v>57.474657598908365</v>
      </c>
      <c r="M19">
        <v>92.260556722217643</v>
      </c>
      <c r="N19">
        <v>585.37249048422473</v>
      </c>
    </row>
    <row r="20" spans="1:15">
      <c r="A20">
        <v>2007</v>
      </c>
      <c r="B20">
        <v>129.42906549404822</v>
      </c>
      <c r="C20">
        <v>40.764110843021975</v>
      </c>
      <c r="D20">
        <v>108.36132890886982</v>
      </c>
      <c r="E20">
        <v>72.331166872160466</v>
      </c>
      <c r="F20">
        <v>26.515863050742908</v>
      </c>
      <c r="G20">
        <v>9.8618049232719471</v>
      </c>
      <c r="H20">
        <v>9.4479248475783475</v>
      </c>
      <c r="I20">
        <v>6.0892219618040491</v>
      </c>
      <c r="J20">
        <v>4.8064761702959666</v>
      </c>
      <c r="K20">
        <v>5.0863974986044571</v>
      </c>
      <c r="L20">
        <v>5.6376155521330178</v>
      </c>
      <c r="M20">
        <v>33.384275030751979</v>
      </c>
      <c r="N20">
        <v>451.71525115328313</v>
      </c>
    </row>
    <row r="21" spans="1:15">
      <c r="A21">
        <v>2008</v>
      </c>
      <c r="B21">
        <v>44.82322228487196</v>
      </c>
      <c r="C21">
        <v>70.922481701051254</v>
      </c>
      <c r="D21">
        <v>120.35507519206968</v>
      </c>
      <c r="E21">
        <v>68.460182737443915</v>
      </c>
      <c r="F21">
        <v>62.573260676152572</v>
      </c>
      <c r="G21">
        <v>163.19110822732827</v>
      </c>
      <c r="H21">
        <v>51.659355048643668</v>
      </c>
      <c r="I21">
        <v>21.534272132359188</v>
      </c>
      <c r="J21">
        <v>9.1613963671962715</v>
      </c>
      <c r="K21">
        <v>5.6672216457757347</v>
      </c>
      <c r="L21">
        <v>5.815907785569145</v>
      </c>
      <c r="M21">
        <v>26.541434242355962</v>
      </c>
      <c r="N21">
        <v>650.70491804081769</v>
      </c>
    </row>
    <row r="22" spans="1:15">
      <c r="A22">
        <v>2009</v>
      </c>
      <c r="B22">
        <v>25.170223223847316</v>
      </c>
      <c r="C22">
        <v>55.121300990102192</v>
      </c>
      <c r="D22">
        <v>25.617592986387205</v>
      </c>
      <c r="E22">
        <v>80.034299209557901</v>
      </c>
      <c r="F22">
        <v>99.227823801953676</v>
      </c>
      <c r="G22">
        <v>54.441419998102461</v>
      </c>
      <c r="H22">
        <v>22.053261405925738</v>
      </c>
      <c r="I22">
        <v>15.09406413024905</v>
      </c>
      <c r="J22">
        <v>6.3403441768757585</v>
      </c>
      <c r="K22">
        <v>18.726484682461219</v>
      </c>
      <c r="L22">
        <v>19.091138953392825</v>
      </c>
      <c r="M22">
        <v>39.177385619853482</v>
      </c>
      <c r="N22">
        <v>460.09533917870874</v>
      </c>
    </row>
    <row r="23" spans="1:15">
      <c r="A23">
        <v>2010</v>
      </c>
      <c r="B23">
        <v>29.14964535061128</v>
      </c>
      <c r="C23">
        <v>21.838402872845712</v>
      </c>
      <c r="D23">
        <v>55.78403364847582</v>
      </c>
      <c r="E23">
        <v>43.69698025583979</v>
      </c>
      <c r="F23">
        <v>41.227115850926829</v>
      </c>
      <c r="G23">
        <v>70.266305758475852</v>
      </c>
      <c r="H23">
        <v>38.143946337503756</v>
      </c>
      <c r="I23">
        <v>9.633278159566407</v>
      </c>
      <c r="J23">
        <v>4.3141172501252472</v>
      </c>
      <c r="K23">
        <v>3.700459087687515</v>
      </c>
      <c r="L23">
        <v>5.7874617262599592</v>
      </c>
      <c r="M23">
        <v>10.137186986797062</v>
      </c>
      <c r="N23">
        <v>333.67893328511525</v>
      </c>
    </row>
    <row r="24" spans="1:15">
      <c r="A24">
        <v>2011</v>
      </c>
      <c r="B24">
        <v>14.378373382735987</v>
      </c>
      <c r="C24">
        <v>33.882585431416473</v>
      </c>
      <c r="D24">
        <v>120.54572431297167</v>
      </c>
      <c r="E24">
        <v>107.08428241647867</v>
      </c>
      <c r="F24">
        <v>107.96691723546941</v>
      </c>
      <c r="G24">
        <v>55.179302706778728</v>
      </c>
      <c r="H24">
        <v>20.947193887041916</v>
      </c>
      <c r="I24">
        <v>7.0049934137134668</v>
      </c>
      <c r="J24">
        <v>6.5327081311403692</v>
      </c>
      <c r="K24">
        <v>10.899682597854314</v>
      </c>
      <c r="L24">
        <v>19.477480822733913</v>
      </c>
      <c r="M24">
        <v>91.549405239487982</v>
      </c>
      <c r="N24">
        <v>595.44864957782295</v>
      </c>
    </row>
    <row r="26" spans="1:15">
      <c r="A26">
        <v>2003</v>
      </c>
      <c r="B26">
        <f>B3-B16</f>
        <v>13.938942919806575</v>
      </c>
      <c r="C26">
        <f t="shared" ref="C26:M26" si="2">C3-C16</f>
        <v>27.114217140769401</v>
      </c>
      <c r="D26">
        <f t="shared" si="2"/>
        <v>10.172195208729619</v>
      </c>
      <c r="E26">
        <f t="shared" si="2"/>
        <v>17.427666827474397</v>
      </c>
      <c r="F26">
        <f t="shared" si="2"/>
        <v>25.499584812229998</v>
      </c>
      <c r="G26">
        <f t="shared" si="2"/>
        <v>22.671826684497184</v>
      </c>
      <c r="H26">
        <f t="shared" si="2"/>
        <v>-42.620687385940371</v>
      </c>
      <c r="I26">
        <f t="shared" si="2"/>
        <v>0.87863336015512417</v>
      </c>
      <c r="J26">
        <f t="shared" si="2"/>
        <v>-48.672418315510157</v>
      </c>
      <c r="K26">
        <f t="shared" si="2"/>
        <v>-8.1382639620836059</v>
      </c>
      <c r="L26">
        <f t="shared" si="2"/>
        <v>9.1573044047182606</v>
      </c>
      <c r="M26">
        <f t="shared" si="2"/>
        <v>-13.54760848851862</v>
      </c>
    </row>
    <row r="27" spans="1:15">
      <c r="A27">
        <v>2004</v>
      </c>
      <c r="B27">
        <f t="shared" ref="B27:M34" si="3">B4-B17</f>
        <v>-22.064315398127164</v>
      </c>
      <c r="C27">
        <f t="shared" si="3"/>
        <v>30.798909588443387</v>
      </c>
      <c r="D27">
        <f t="shared" si="3"/>
        <v>8.0966662231704376</v>
      </c>
      <c r="E27">
        <f t="shared" si="3"/>
        <v>0.32832025791201502</v>
      </c>
      <c r="F27">
        <f t="shared" si="3"/>
        <v>14.845851114203249</v>
      </c>
      <c r="G27">
        <f t="shared" si="3"/>
        <v>-28.708426018595794</v>
      </c>
      <c r="H27">
        <f t="shared" si="3"/>
        <v>-1.5895184294767901</v>
      </c>
      <c r="I27">
        <f t="shared" si="3"/>
        <v>9.626730392709943</v>
      </c>
      <c r="J27">
        <f t="shared" si="3"/>
        <v>-2.7126311342263563</v>
      </c>
      <c r="K27">
        <f t="shared" si="3"/>
        <v>17.682575350331341</v>
      </c>
      <c r="L27">
        <f t="shared" si="3"/>
        <v>20.165915860170962</v>
      </c>
      <c r="M27">
        <f t="shared" si="3"/>
        <v>0.44152467099187476</v>
      </c>
    </row>
    <row r="28" spans="1:15">
      <c r="A28">
        <v>2005</v>
      </c>
      <c r="B28">
        <f t="shared" si="3"/>
        <v>-58.523035552573816</v>
      </c>
      <c r="C28">
        <f t="shared" si="3"/>
        <v>-13.907581315838534</v>
      </c>
      <c r="D28">
        <f t="shared" si="3"/>
        <v>10.100421300449103</v>
      </c>
      <c r="E28">
        <f t="shared" si="3"/>
        <v>25.237795381690091</v>
      </c>
      <c r="F28">
        <f t="shared" si="3"/>
        <v>27.46556326340292</v>
      </c>
      <c r="G28">
        <f t="shared" si="3"/>
        <v>4.9825054827653972</v>
      </c>
      <c r="H28">
        <f t="shared" si="3"/>
        <v>3.0046246568205319</v>
      </c>
      <c r="I28">
        <f t="shared" si="3"/>
        <v>6.3157477191529345</v>
      </c>
      <c r="J28">
        <f t="shared" si="3"/>
        <v>-2.8087287441069275</v>
      </c>
      <c r="K28">
        <f t="shared" si="3"/>
        <v>-6.3288421014736329</v>
      </c>
      <c r="L28">
        <f t="shared" si="3"/>
        <v>8.2114593892302636</v>
      </c>
      <c r="M28">
        <f t="shared" si="3"/>
        <v>11.425661681070345</v>
      </c>
    </row>
    <row r="29" spans="1:15">
      <c r="A29">
        <v>2006</v>
      </c>
      <c r="B29">
        <f t="shared" si="3"/>
        <v>6.0040803957626281</v>
      </c>
      <c r="C29">
        <f t="shared" si="3"/>
        <v>0.79550933825254333</v>
      </c>
      <c r="D29">
        <f t="shared" si="3"/>
        <v>48.133620616951902</v>
      </c>
      <c r="E29">
        <f t="shared" si="3"/>
        <v>24.696379687804423</v>
      </c>
      <c r="F29">
        <f t="shared" si="3"/>
        <v>19.104824079606381</v>
      </c>
      <c r="G29">
        <f t="shared" si="3"/>
        <v>10.637221783314438</v>
      </c>
      <c r="H29">
        <f t="shared" si="3"/>
        <v>-0.95807320292581366</v>
      </c>
      <c r="I29">
        <f t="shared" si="3"/>
        <v>6.8461924546688735</v>
      </c>
      <c r="J29">
        <f t="shared" si="3"/>
        <v>-5.8300039378556985</v>
      </c>
      <c r="K29">
        <f t="shared" si="3"/>
        <v>-10.28842161943874</v>
      </c>
      <c r="L29">
        <f t="shared" si="3"/>
        <v>-7.1704519053505464</v>
      </c>
      <c r="M29">
        <f t="shared" si="3"/>
        <v>-9.826981294525325</v>
      </c>
    </row>
    <row r="30" spans="1:15">
      <c r="A30">
        <v>2007</v>
      </c>
      <c r="B30">
        <f t="shared" si="3"/>
        <v>-25.060299668190908</v>
      </c>
      <c r="C30">
        <f t="shared" si="3"/>
        <v>7.7923241125533025</v>
      </c>
      <c r="D30">
        <f t="shared" si="3"/>
        <v>-20.155623276838583</v>
      </c>
      <c r="E30">
        <f t="shared" si="3"/>
        <v>1.5953117759994058</v>
      </c>
      <c r="F30">
        <f t="shared" si="3"/>
        <v>-11.494096240107345</v>
      </c>
      <c r="G30">
        <f t="shared" si="3"/>
        <v>6.8226919701321869</v>
      </c>
      <c r="H30">
        <f t="shared" si="3"/>
        <v>6.6797154745232259</v>
      </c>
      <c r="I30">
        <f t="shared" si="3"/>
        <v>10.933766102756664</v>
      </c>
      <c r="J30">
        <f t="shared" si="3"/>
        <v>0.821282987265465</v>
      </c>
      <c r="K30">
        <f t="shared" si="3"/>
        <v>11.009712257986129</v>
      </c>
      <c r="L30">
        <f t="shared" si="3"/>
        <v>16.805803070001389</v>
      </c>
      <c r="M30">
        <f t="shared" si="3"/>
        <v>13.235915498436498</v>
      </c>
    </row>
    <row r="31" spans="1:15">
      <c r="A31">
        <v>2008</v>
      </c>
      <c r="B31">
        <f t="shared" si="3"/>
        <v>-2.6101978965003738</v>
      </c>
      <c r="C31">
        <f t="shared" si="3"/>
        <v>-0.79536267440333575</v>
      </c>
      <c r="D31">
        <f t="shared" si="3"/>
        <v>-1.8487907220778652</v>
      </c>
      <c r="E31">
        <f t="shared" si="3"/>
        <v>73.981111773210358</v>
      </c>
      <c r="F31">
        <f t="shared" si="3"/>
        <v>38.470465677676813</v>
      </c>
      <c r="G31">
        <f t="shared" si="3"/>
        <v>-44.219301672694272</v>
      </c>
      <c r="H31">
        <f t="shared" si="3"/>
        <v>-1.2777369471060993</v>
      </c>
      <c r="I31">
        <f t="shared" si="3"/>
        <v>5.4164808682038981</v>
      </c>
      <c r="J31">
        <f t="shared" si="3"/>
        <v>15.243775989259635</v>
      </c>
      <c r="K31">
        <f t="shared" si="3"/>
        <v>13.54807726441385</v>
      </c>
      <c r="L31">
        <f t="shared" si="3"/>
        <v>20.049174306888343</v>
      </c>
      <c r="M31">
        <f t="shared" si="3"/>
        <v>14.713692600655982</v>
      </c>
    </row>
    <row r="32" spans="1:15">
      <c r="A32">
        <v>2009</v>
      </c>
      <c r="B32">
        <f t="shared" si="3"/>
        <v>7.4412047604555198</v>
      </c>
      <c r="C32">
        <f t="shared" si="3"/>
        <v>51.82165143478597</v>
      </c>
      <c r="D32">
        <f t="shared" si="3"/>
        <v>35.90693400002057</v>
      </c>
      <c r="E32">
        <f t="shared" si="3"/>
        <v>16.653033991317486</v>
      </c>
      <c r="F32">
        <f t="shared" si="3"/>
        <v>4.1860385705776366</v>
      </c>
      <c r="G32">
        <f t="shared" si="3"/>
        <v>5.1259438362393297</v>
      </c>
      <c r="H32">
        <f t="shared" si="3"/>
        <v>4.6540531340369746</v>
      </c>
      <c r="I32">
        <f t="shared" si="3"/>
        <v>9.0108861988996285</v>
      </c>
      <c r="J32">
        <f t="shared" si="3"/>
        <v>11.436167391918287</v>
      </c>
      <c r="K32">
        <f t="shared" si="3"/>
        <v>12.091712024767261</v>
      </c>
      <c r="L32">
        <f t="shared" si="3"/>
        <v>29.100369334498115</v>
      </c>
      <c r="M32">
        <f t="shared" si="3"/>
        <v>3.9315500400524002</v>
      </c>
    </row>
    <row r="33" spans="1:15">
      <c r="A33">
        <v>2010</v>
      </c>
      <c r="B33">
        <f t="shared" si="3"/>
        <v>10.589139558727098</v>
      </c>
      <c r="C33">
        <f t="shared" si="3"/>
        <v>17.413519541715402</v>
      </c>
      <c r="D33">
        <f t="shared" si="3"/>
        <v>0.86151580624127178</v>
      </c>
      <c r="E33">
        <f t="shared" si="3"/>
        <v>3.2173936924231441</v>
      </c>
      <c r="F33">
        <f t="shared" si="3"/>
        <v>37.872149747441618</v>
      </c>
      <c r="G33">
        <f t="shared" si="3"/>
        <v>-21.249962777519968</v>
      </c>
      <c r="H33">
        <f t="shared" si="3"/>
        <v>-10.745713660912177</v>
      </c>
      <c r="I33">
        <f t="shared" si="3"/>
        <v>2.6971093845796084</v>
      </c>
      <c r="J33">
        <f t="shared" si="3"/>
        <v>8.0684351678965704</v>
      </c>
      <c r="K33">
        <f t="shared" si="3"/>
        <v>16.822366726284223</v>
      </c>
      <c r="L33">
        <f t="shared" si="3"/>
        <v>22.227790616321006</v>
      </c>
      <c r="M33">
        <f t="shared" si="3"/>
        <v>32.832757530229046</v>
      </c>
    </row>
    <row r="34" spans="1:15">
      <c r="A34">
        <v>2011</v>
      </c>
      <c r="B34">
        <f t="shared" si="3"/>
        <v>18.914291614227984</v>
      </c>
      <c r="C34">
        <f t="shared" si="3"/>
        <v>10.05388038123408</v>
      </c>
      <c r="D34">
        <f t="shared" si="3"/>
        <v>12.922343415355002</v>
      </c>
      <c r="E34">
        <f t="shared" si="3"/>
        <v>31.47977145863014</v>
      </c>
      <c r="F34">
        <f t="shared" si="3"/>
        <v>14.198771240985053</v>
      </c>
      <c r="G34">
        <f t="shared" si="3"/>
        <v>-11.233433639439674</v>
      </c>
      <c r="H34">
        <f t="shared" si="3"/>
        <v>-2.838055944697615E-2</v>
      </c>
      <c r="I34">
        <f t="shared" si="3"/>
        <v>3.755436588944236</v>
      </c>
      <c r="J34">
        <f t="shared" si="3"/>
        <v>3.7654745247262973</v>
      </c>
      <c r="K34">
        <f t="shared" si="3"/>
        <v>23.613339634160845</v>
      </c>
      <c r="L34">
        <f t="shared" si="3"/>
        <v>34.259745873994888</v>
      </c>
      <c r="M34">
        <f t="shared" si="3"/>
        <v>-17.897107168300423</v>
      </c>
    </row>
    <row r="36" spans="1:15">
      <c r="A36">
        <v>2003</v>
      </c>
      <c r="B36">
        <f>ABS(B26/B16)</f>
        <v>0.47324807782522399</v>
      </c>
      <c r="C36">
        <f t="shared" ref="C36:M36" si="4">ABS(C26/C16)</f>
        <v>1.0478589703842682</v>
      </c>
      <c r="D36">
        <f t="shared" si="4"/>
        <v>0.17014443422239375</v>
      </c>
      <c r="E36">
        <f t="shared" si="4"/>
        <v>0.52140202985851081</v>
      </c>
      <c r="F36">
        <f t="shared" si="4"/>
        <v>0.3593882853078233</v>
      </c>
      <c r="G36">
        <f t="shared" si="4"/>
        <v>1.0467209067143819</v>
      </c>
      <c r="H36">
        <f t="shared" si="4"/>
        <v>0.57361649082030264</v>
      </c>
      <c r="I36">
        <f t="shared" si="4"/>
        <v>4.5313208683021217E-2</v>
      </c>
      <c r="J36">
        <f t="shared" si="4"/>
        <v>0.66980018134342545</v>
      </c>
      <c r="K36">
        <f t="shared" si="4"/>
        <v>0.28573489835222521</v>
      </c>
      <c r="L36">
        <f t="shared" si="4"/>
        <v>0.27585023877987624</v>
      </c>
      <c r="M36">
        <f t="shared" si="4"/>
        <v>0.25139773596185117</v>
      </c>
    </row>
    <row r="37" spans="1:15">
      <c r="A37">
        <v>2004</v>
      </c>
      <c r="B37">
        <f t="shared" ref="B37:M44" si="5">ABS(B27/B17)</f>
        <v>0.24221355467015818</v>
      </c>
      <c r="C37">
        <f t="shared" si="5"/>
        <v>1.0364228194713607</v>
      </c>
      <c r="D37">
        <f t="shared" si="5"/>
        <v>0.20444803375606668</v>
      </c>
      <c r="E37">
        <f t="shared" si="5"/>
        <v>1.0476720550349131E-2</v>
      </c>
      <c r="F37">
        <f t="shared" si="5"/>
        <v>0.63450890426224105</v>
      </c>
      <c r="G37">
        <f t="shared" si="5"/>
        <v>0.46839030025767303</v>
      </c>
      <c r="H37">
        <f t="shared" si="5"/>
        <v>7.0790855364484068E-2</v>
      </c>
      <c r="I37">
        <f t="shared" si="5"/>
        <v>0.80423535764826426</v>
      </c>
      <c r="J37">
        <f t="shared" si="5"/>
        <v>0.34116307820088515</v>
      </c>
      <c r="K37">
        <f t="shared" si="5"/>
        <v>1.6500096966269886</v>
      </c>
      <c r="L37">
        <f t="shared" si="5"/>
        <v>0.84788701555156532</v>
      </c>
      <c r="M37">
        <f t="shared" si="5"/>
        <v>1.2553034075972042E-2</v>
      </c>
    </row>
    <row r="38" spans="1:15">
      <c r="A38">
        <v>2005</v>
      </c>
      <c r="B38">
        <f t="shared" si="5"/>
        <v>0.30566855872319315</v>
      </c>
      <c r="C38">
        <f t="shared" si="5"/>
        <v>0.24073124622310904</v>
      </c>
      <c r="D38">
        <f t="shared" si="5"/>
        <v>0.3288898780751261</v>
      </c>
      <c r="E38">
        <f t="shared" si="5"/>
        <v>0.7512118916259668</v>
      </c>
      <c r="F38">
        <f t="shared" si="5"/>
        <v>0.6543537154300284</v>
      </c>
      <c r="G38">
        <f t="shared" si="5"/>
        <v>0.1863188794391262</v>
      </c>
      <c r="H38">
        <f t="shared" si="5"/>
        <v>0.18106650611723285</v>
      </c>
      <c r="I38">
        <f t="shared" si="5"/>
        <v>0.57938428745767501</v>
      </c>
      <c r="J38">
        <f t="shared" si="5"/>
        <v>0.1548714139821124</v>
      </c>
      <c r="K38">
        <f t="shared" si="5"/>
        <v>0.37633670742959335</v>
      </c>
      <c r="L38">
        <f t="shared" si="5"/>
        <v>0.30919874681683224</v>
      </c>
      <c r="M38">
        <f t="shared" si="5"/>
        <v>0.46163182799404145</v>
      </c>
    </row>
    <row r="39" spans="1:15">
      <c r="A39">
        <v>2006</v>
      </c>
      <c r="B39">
        <f t="shared" si="5"/>
        <v>9.3490900270745234E-2</v>
      </c>
      <c r="C39">
        <f t="shared" si="5"/>
        <v>1.7566253269665225E-2</v>
      </c>
      <c r="D39">
        <f t="shared" si="5"/>
        <v>0.53782898584586547</v>
      </c>
      <c r="E39">
        <f t="shared" si="5"/>
        <v>0.34187107584371496</v>
      </c>
      <c r="F39">
        <f t="shared" si="5"/>
        <v>0.37081147210902721</v>
      </c>
      <c r="G39">
        <f t="shared" si="5"/>
        <v>0.30373459336591263</v>
      </c>
      <c r="H39">
        <f t="shared" si="5"/>
        <v>4.9815684440230282E-2</v>
      </c>
      <c r="I39">
        <f t="shared" si="5"/>
        <v>0.65040466451883039</v>
      </c>
      <c r="J39">
        <f t="shared" si="5"/>
        <v>0.34030525039745579</v>
      </c>
      <c r="K39">
        <f t="shared" si="5"/>
        <v>0.33229381795480689</v>
      </c>
      <c r="L39">
        <f t="shared" si="5"/>
        <v>0.12475849713433938</v>
      </c>
      <c r="M39">
        <f t="shared" si="5"/>
        <v>0.10651335352454956</v>
      </c>
    </row>
    <row r="40" spans="1:15">
      <c r="A40">
        <v>2007</v>
      </c>
      <c r="B40">
        <f t="shared" si="5"/>
        <v>0.19362188525840282</v>
      </c>
      <c r="C40">
        <f t="shared" si="5"/>
        <v>0.19115648425549303</v>
      </c>
      <c r="D40">
        <f t="shared" si="5"/>
        <v>0.18600383992881026</v>
      </c>
      <c r="E40">
        <f t="shared" si="5"/>
        <v>2.2055662102327084E-2</v>
      </c>
      <c r="F40">
        <f t="shared" si="5"/>
        <v>0.43347999716665109</v>
      </c>
      <c r="G40">
        <f t="shared" si="5"/>
        <v>0.69182994626388894</v>
      </c>
      <c r="H40">
        <f t="shared" si="5"/>
        <v>0.70700345126425757</v>
      </c>
      <c r="I40">
        <f t="shared" si="5"/>
        <v>1.7955932911201229</v>
      </c>
      <c r="J40">
        <f t="shared" si="5"/>
        <v>0.17087008406303889</v>
      </c>
      <c r="K40">
        <f t="shared" si="5"/>
        <v>2.164540278459723</v>
      </c>
      <c r="L40">
        <f t="shared" si="5"/>
        <v>2.9810126133277812</v>
      </c>
      <c r="M40">
        <f t="shared" si="5"/>
        <v>0.39647155693044744</v>
      </c>
    </row>
    <row r="41" spans="1:15">
      <c r="A41">
        <v>2008</v>
      </c>
      <c r="B41">
        <f t="shared" si="5"/>
        <v>5.8233160478989646E-2</v>
      </c>
      <c r="C41">
        <f t="shared" si="5"/>
        <v>1.1214535297226443E-2</v>
      </c>
      <c r="D41">
        <f t="shared" si="5"/>
        <v>1.5361136363609567E-2</v>
      </c>
      <c r="E41">
        <f t="shared" si="5"/>
        <v>1.0806443806459021</v>
      </c>
      <c r="F41">
        <f t="shared" si="5"/>
        <v>0.61480679226196011</v>
      </c>
      <c r="G41">
        <f t="shared" si="5"/>
        <v>0.27096636669135155</v>
      </c>
      <c r="H41">
        <f t="shared" si="5"/>
        <v>2.4733892746104786E-2</v>
      </c>
      <c r="I41">
        <f t="shared" si="5"/>
        <v>0.25152839320093123</v>
      </c>
      <c r="J41">
        <f t="shared" si="5"/>
        <v>1.6639140343105576</v>
      </c>
      <c r="K41">
        <f t="shared" si="5"/>
        <v>2.3906030346479197</v>
      </c>
      <c r="L41">
        <f t="shared" si="5"/>
        <v>3.4472992086696799</v>
      </c>
      <c r="M41">
        <f t="shared" si="5"/>
        <v>0.55436689917740911</v>
      </c>
    </row>
    <row r="42" spans="1:15">
      <c r="A42">
        <v>2009</v>
      </c>
      <c r="B42">
        <f t="shared" si="5"/>
        <v>0.29563523113316742</v>
      </c>
      <c r="C42">
        <f t="shared" si="5"/>
        <v>0.94013839484832329</v>
      </c>
      <c r="D42">
        <f t="shared" si="5"/>
        <v>1.4016513580764969</v>
      </c>
      <c r="E42">
        <f t="shared" si="5"/>
        <v>0.20807371534189353</v>
      </c>
      <c r="F42">
        <f t="shared" si="5"/>
        <v>4.218613701467893E-2</v>
      </c>
      <c r="G42">
        <f t="shared" si="5"/>
        <v>9.4155219250673342E-2</v>
      </c>
      <c r="H42">
        <f t="shared" si="5"/>
        <v>0.21103695495970609</v>
      </c>
      <c r="I42">
        <f t="shared" si="5"/>
        <v>0.59698210641900529</v>
      </c>
      <c r="J42">
        <f t="shared" si="5"/>
        <v>1.8037139740186037</v>
      </c>
      <c r="K42">
        <f t="shared" si="5"/>
        <v>0.64570111421350063</v>
      </c>
      <c r="L42">
        <f t="shared" si="5"/>
        <v>1.5242867073326958</v>
      </c>
      <c r="M42">
        <f t="shared" si="5"/>
        <v>0.10035253700185785</v>
      </c>
    </row>
    <row r="43" spans="1:15">
      <c r="A43">
        <v>2010</v>
      </c>
      <c r="B43">
        <f t="shared" si="5"/>
        <v>0.36326821240399892</v>
      </c>
      <c r="C43">
        <f t="shared" si="5"/>
        <v>0.79738063461443442</v>
      </c>
      <c r="D43">
        <f t="shared" si="5"/>
        <v>1.5443770374694138E-2</v>
      </c>
      <c r="E43">
        <f t="shared" si="5"/>
        <v>7.3629657554955694E-2</v>
      </c>
      <c r="F43">
        <f t="shared" si="5"/>
        <v>0.91862234274120858</v>
      </c>
      <c r="G43">
        <f t="shared" si="5"/>
        <v>0.30242037841809688</v>
      </c>
      <c r="H43">
        <f t="shared" si="5"/>
        <v>0.28171478550835771</v>
      </c>
      <c r="I43">
        <f t="shared" si="5"/>
        <v>0.27997835626714684</v>
      </c>
      <c r="J43">
        <f t="shared" si="5"/>
        <v>1.8702401210032777</v>
      </c>
      <c r="K43">
        <f t="shared" si="5"/>
        <v>4.5460215415587335</v>
      </c>
      <c r="L43">
        <f t="shared" si="5"/>
        <v>3.8406803651875392</v>
      </c>
      <c r="M43">
        <f t="shared" si="5"/>
        <v>3.2388430412688738</v>
      </c>
    </row>
    <row r="44" spans="1:15">
      <c r="A44">
        <v>2011</v>
      </c>
      <c r="B44">
        <f t="shared" si="5"/>
        <v>1.3154681069096623</v>
      </c>
      <c r="C44">
        <f t="shared" si="5"/>
        <v>0.29672707242440721</v>
      </c>
      <c r="D44">
        <f t="shared" si="5"/>
        <v>0.10719868737778579</v>
      </c>
      <c r="E44">
        <f t="shared" si="5"/>
        <v>0.29397191397517247</v>
      </c>
      <c r="F44">
        <f t="shared" si="5"/>
        <v>0.1315103885944838</v>
      </c>
      <c r="G44">
        <f t="shared" si="5"/>
        <v>0.20358056532779739</v>
      </c>
      <c r="H44">
        <f t="shared" si="5"/>
        <v>1.3548621166166112E-3</v>
      </c>
      <c r="I44">
        <f t="shared" si="5"/>
        <v>0.53610851105046431</v>
      </c>
      <c r="J44">
        <f t="shared" si="5"/>
        <v>0.57640330000002382</v>
      </c>
      <c r="K44">
        <f t="shared" si="5"/>
        <v>2.1664245194451177</v>
      </c>
      <c r="L44">
        <f t="shared" si="5"/>
        <v>1.7589413223299015</v>
      </c>
      <c r="M44">
        <f t="shared" si="5"/>
        <v>0.1954912445524099</v>
      </c>
    </row>
    <row r="46" spans="1:15">
      <c r="B46">
        <f>AVERAGE(B36:B44)</f>
        <v>0.37120529863039348</v>
      </c>
      <c r="C46">
        <f t="shared" ref="C46:M46" si="6">AVERAGE(C36:C44)</f>
        <v>0.5087996011986986</v>
      </c>
      <c r="D46">
        <f t="shared" si="6"/>
        <v>0.3296633471134276</v>
      </c>
      <c r="E46">
        <f t="shared" si="6"/>
        <v>0.36703744972208807</v>
      </c>
      <c r="F46">
        <f t="shared" si="6"/>
        <v>0.46218533720978922</v>
      </c>
      <c r="G46">
        <f t="shared" si="6"/>
        <v>0.39645746174765578</v>
      </c>
      <c r="H46">
        <f t="shared" si="6"/>
        <v>0.23345927592636587</v>
      </c>
      <c r="I46">
        <f t="shared" si="6"/>
        <v>0.61550313070727347</v>
      </c>
      <c r="J46">
        <f t="shared" si="6"/>
        <v>0.84347571525770892</v>
      </c>
      <c r="K46">
        <f t="shared" si="6"/>
        <v>1.6175184009654009</v>
      </c>
      <c r="L46">
        <f t="shared" si="6"/>
        <v>1.6788794127922457</v>
      </c>
      <c r="M46">
        <f t="shared" si="6"/>
        <v>0.59084680338749029</v>
      </c>
      <c r="O46">
        <f>AVERAGE(B46:M46)</f>
        <v>0.66791926955487824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G. Robert Brakenridge</cp:lastModifiedBy>
  <dcterms:created xsi:type="dcterms:W3CDTF">2012-02-07T20:56:17Z</dcterms:created>
  <dcterms:modified xsi:type="dcterms:W3CDTF">2012-02-07T21:25:16Z</dcterms:modified>
</cp:coreProperties>
</file>